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6" i="1"/>
  <c r="E16"/>
  <c r="B16"/>
  <c r="F14"/>
  <c r="G16"/>
  <c r="F16"/>
  <c r="C16"/>
  <c r="D16"/>
  <c r="F6"/>
  <c r="C25"/>
  <c r="F19" l="1"/>
  <c r="F20"/>
  <c r="F21" s="1"/>
  <c r="C20" s="1"/>
</calcChain>
</file>

<file path=xl/sharedStrings.xml><?xml version="1.0" encoding="utf-8"?>
<sst xmlns="http://schemas.openxmlformats.org/spreadsheetml/2006/main" count="27" uniqueCount="27">
  <si>
    <t>ZA SVOZ KOM.</t>
  </si>
  <si>
    <t>NEBEZ.ODP.</t>
  </si>
  <si>
    <t>ZA SVOZ PAP.</t>
  </si>
  <si>
    <t>ZA SVOZ PET+sklo</t>
  </si>
  <si>
    <t>VRATKY</t>
  </si>
  <si>
    <t>OBČAN ZAP.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</si>
  <si>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</si>
  <si>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</si>
  <si>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</si>
  <si>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</si>
  <si>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</si>
  <si>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</si>
  <si>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</si>
  <si>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</si>
  <si>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</si>
  <si>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</si>
  <si>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</si>
  <si>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celkem</t>
  </si>
  <si>
    <t>ZA ODPAD</t>
  </si>
  <si>
    <t xml:space="preserve">            Obec doplácela </t>
  </si>
  <si>
    <t>ODPADY 2010</t>
  </si>
  <si>
    <t>Občanů . 1.1.2010</t>
  </si>
  <si>
    <t xml:space="preserve">odpad příjem </t>
  </si>
  <si>
    <t>odpad výdej</t>
  </si>
  <si>
    <t>rozdíl</t>
  </si>
  <si>
    <t>na jednoho občany /pouze komunál</t>
  </si>
  <si>
    <t>na jednoho občana vše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</si>
</sst>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4" fillId="0" borderId="9" xfId="0" applyFont="1" applyBorder="1"/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Border="1"/>
    <xf numFmtId="4" fontId="0" fillId="0" borderId="14" xfId="0" applyNumberFormat="1" applyBorder="1" applyAlignment="1">
      <alignment horizontal="center"/>
    </xf>
    <xf numFmtId="0" fontId="3" fillId="0" borderId="9" xfId="0" applyFont="1" applyBorder="1"/>
    <xf numFmtId="4" fontId="0" fillId="0" borderId="15" xfId="0" applyNumberFormat="1" applyBorder="1" applyAlignment="1">
      <alignment horizontal="center"/>
    </xf>
    <xf numFmtId="0" fontId="5" fillId="0" borderId="16" xfId="0" applyFont="1" applyBorder="1"/>
    <xf numFmtId="4" fontId="0" fillId="0" borderId="17" xfId="0" applyNumberFormat="1" applyBorder="1" applyAlignment="1">
      <alignment horizontal="center"/>
    </xf>
    <xf numFmtId="0" fontId="6" fillId="0" borderId="0" xfId="0" applyFont="1"/>
    <xf numFmtId="4" fontId="4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" fontId="4" fillId="0" borderId="9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4" fontId="0" fillId="0" borderId="19" xfId="0" applyNumberFormat="1" applyBorder="1"/>
    <xf numFmtId="4" fontId="0" fillId="0" borderId="22" xfId="0" applyNumberFormat="1" applyBorder="1"/>
    <xf numFmtId="0" fontId="5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0" fillId="0" borderId="23" xfId="0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2" fontId="0" fillId="0" borderId="0" xfId="0" applyNumberFormat="1" applyBorder="1" applyAlignment="1">
      <alignment horizontal="center"/>
    </xf>
    <xf numFmtId="0" fontId="4" fillId="0" borderId="27" xfId="0" applyFont="1" applyBorder="1"/>
    <xf numFmtId="4" fontId="0" fillId="0" borderId="26" xfId="0" applyNumberFormat="1" applyBorder="1" applyAlignment="1">
      <alignment horizontal="center"/>
    </xf>
    <xf numFmtId="0" fontId="0" fillId="0" borderId="28" xfId="0" applyBorder="1"/>
    <xf numFmtId="0" fontId="5" fillId="0" borderId="2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I27" sqref="I26:I27"/>
    </sheetView>
  </sheetViews>
  <sheetFormatPr defaultRowHeight="15"/>
  <cols>
    <col min="1" max="1" width="15.7109375" customWidth="1"/>
    <col min="2" max="2" width="18.5703125" customWidth="1"/>
    <col min="3" max="3" width="15.140625" customWidth="1"/>
    <col min="4" max="4" width="14.42578125" customWidth="1"/>
    <col min="5" max="5" width="18.85546875" customWidth="1"/>
    <col min="6" max="6" width="13.140625" customWidth="1"/>
    <col min="7" max="7" width="15.85546875" customWidth="1"/>
  </cols>
  <sheetData>
    <row r="1" spans="1:7" ht="34.5" thickBot="1">
      <c r="A1" s="1" t="s">
        <v>20</v>
      </c>
      <c r="B1" s="2"/>
      <c r="C1" s="3"/>
      <c r="D1" s="3"/>
      <c r="E1" s="3"/>
      <c r="F1" s="3"/>
      <c r="G1" s="4"/>
    </row>
    <row r="2" spans="1:7" ht="16.5" thickBot="1">
      <c r="A2" s="36"/>
      <c r="B2" s="37" t="s">
        <v>0</v>
      </c>
      <c r="C2" s="43" t="s">
        <v>1</v>
      </c>
      <c r="D2" s="43" t="s">
        <v>2</v>
      </c>
      <c r="E2" s="43" t="s">
        <v>3</v>
      </c>
      <c r="F2" s="37" t="s">
        <v>4</v>
      </c>
      <c r="G2" s="38" t="s">
        <v>5</v>
      </c>
    </row>
    <row r="3" spans="1:7" ht="18">
      <c r="A3" s="28">
        <v>40159</v>
      </c>
      <c r="B3" s="6">
        <v>16262</v>
      </c>
      <c r="C3" s="7"/>
      <c r="D3" s="8"/>
      <c r="E3" s="8">
        <v>4143</v>
      </c>
      <c r="F3" s="9"/>
      <c r="G3" s="10"/>
    </row>
    <row r="4" spans="1:7" ht="18">
      <c r="A4" s="11" t="s">
        <v>6</v>
      </c>
      <c r="B4" s="12">
        <v>15304</v>
      </c>
      <c r="C4" s="13"/>
      <c r="D4" s="14"/>
      <c r="E4" s="15">
        <v>4180</v>
      </c>
      <c r="F4" s="12"/>
      <c r="G4" s="16">
        <v>45040</v>
      </c>
    </row>
    <row r="5" spans="1:7" ht="18">
      <c r="A5" s="11" t="s">
        <v>7</v>
      </c>
      <c r="B5" s="12">
        <v>13872</v>
      </c>
      <c r="C5" s="13"/>
      <c r="D5" s="14"/>
      <c r="E5" s="15">
        <v>4180</v>
      </c>
      <c r="F5" s="27"/>
      <c r="G5" s="10">
        <v>24320</v>
      </c>
    </row>
    <row r="6" spans="1:7" ht="18">
      <c r="A6" s="11" t="s">
        <v>8</v>
      </c>
      <c r="B6" s="12">
        <v>21400</v>
      </c>
      <c r="C6" s="15"/>
      <c r="D6" s="14"/>
      <c r="E6" s="15">
        <v>4180</v>
      </c>
      <c r="F6" s="12">
        <f>4730.5+850</f>
        <v>5580.5</v>
      </c>
      <c r="G6" s="10">
        <v>56100</v>
      </c>
    </row>
    <row r="7" spans="1:7" ht="18">
      <c r="A7" s="11" t="s">
        <v>9</v>
      </c>
      <c r="B7" s="6">
        <v>13049</v>
      </c>
      <c r="C7" s="42"/>
      <c r="D7" s="14"/>
      <c r="E7" s="15">
        <v>5170</v>
      </c>
      <c r="F7" s="12"/>
      <c r="G7" s="10">
        <v>13780</v>
      </c>
    </row>
    <row r="8" spans="1:7" ht="18">
      <c r="A8" s="40" t="s">
        <v>10</v>
      </c>
      <c r="B8" s="41">
        <v>12672</v>
      </c>
      <c r="C8" s="39">
        <v>13491</v>
      </c>
      <c r="D8" s="15"/>
      <c r="E8" s="15">
        <v>5170</v>
      </c>
      <c r="F8" s="12"/>
      <c r="G8" s="10">
        <v>616</v>
      </c>
    </row>
    <row r="9" spans="1:7" ht="18">
      <c r="A9" s="11" t="s">
        <v>11</v>
      </c>
      <c r="B9" s="12">
        <v>17892</v>
      </c>
      <c r="C9" s="15"/>
      <c r="D9" s="15"/>
      <c r="E9" s="15">
        <v>5170</v>
      </c>
      <c r="F9" s="12">
        <v>3603.5</v>
      </c>
      <c r="G9" s="10">
        <v>945</v>
      </c>
    </row>
    <row r="10" spans="1:7" ht="18">
      <c r="A10" s="11" t="s">
        <v>12</v>
      </c>
      <c r="B10" s="12">
        <v>13729</v>
      </c>
      <c r="C10" s="15"/>
      <c r="D10" s="15"/>
      <c r="E10" s="15">
        <v>5170</v>
      </c>
      <c r="F10" s="12"/>
      <c r="G10" s="10"/>
    </row>
    <row r="11" spans="1:7" ht="18">
      <c r="A11" s="11" t="s">
        <v>13</v>
      </c>
      <c r="B11" s="12">
        <v>15230</v>
      </c>
      <c r="C11" s="15"/>
      <c r="D11" s="15"/>
      <c r="E11" s="15">
        <v>5170</v>
      </c>
      <c r="F11" s="12"/>
      <c r="G11" s="10"/>
    </row>
    <row r="12" spans="1:7" ht="18">
      <c r="A12" s="11" t="s">
        <v>14</v>
      </c>
      <c r="B12" s="18">
        <v>17613</v>
      </c>
      <c r="C12" s="15"/>
      <c r="D12" s="15"/>
      <c r="E12" s="15">
        <v>5170</v>
      </c>
      <c r="F12" s="12">
        <v>6223.5</v>
      </c>
      <c r="G12" s="10">
        <v>715</v>
      </c>
    </row>
    <row r="13" spans="1:7" ht="18">
      <c r="A13" s="11" t="s">
        <v>15</v>
      </c>
      <c r="B13" s="15">
        <v>14527</v>
      </c>
      <c r="C13" s="15">
        <v>17158</v>
      </c>
      <c r="D13" s="15"/>
      <c r="E13" s="15">
        <v>5423</v>
      </c>
      <c r="F13" s="12"/>
      <c r="G13" s="10"/>
    </row>
    <row r="14" spans="1:7" ht="18">
      <c r="A14" s="5" t="s">
        <v>16</v>
      </c>
      <c r="B14" s="8">
        <v>15483</v>
      </c>
      <c r="C14" s="8"/>
      <c r="D14" s="15"/>
      <c r="E14" s="15">
        <v>5423</v>
      </c>
      <c r="F14" s="12">
        <f>6263.5+850</f>
        <v>7113.5</v>
      </c>
      <c r="G14" s="10"/>
    </row>
    <row r="15" spans="1:7" ht="15.75">
      <c r="A15" s="19" t="s">
        <v>17</v>
      </c>
      <c r="B15" s="12"/>
      <c r="C15" s="12"/>
      <c r="D15" s="15"/>
      <c r="E15" s="15">
        <v>240</v>
      </c>
      <c r="F15" s="15"/>
      <c r="G15" s="20"/>
    </row>
    <row r="16" spans="1:7" ht="15.75" thickBot="1">
      <c r="A16" s="21" t="s">
        <v>18</v>
      </c>
      <c r="B16" s="22">
        <f>SUM(B3:B15)</f>
        <v>187033</v>
      </c>
      <c r="C16" s="22">
        <f t="shared" ref="C16:F16" si="0">SUM(C3:C15)</f>
        <v>30649</v>
      </c>
      <c r="D16" s="22">
        <f t="shared" si="0"/>
        <v>0</v>
      </c>
      <c r="E16" s="22">
        <f>SUM(E3:E15)</f>
        <v>58789</v>
      </c>
      <c r="F16" s="22">
        <f t="shared" si="0"/>
        <v>22521</v>
      </c>
      <c r="G16" s="29">
        <f>SUM(G4:G15)</f>
        <v>141516</v>
      </c>
    </row>
    <row r="17" spans="1:8">
      <c r="A17" s="17"/>
      <c r="B17" s="17"/>
      <c r="G17" s="17"/>
    </row>
    <row r="18" spans="1:8" ht="18.75" thickBot="1">
      <c r="A18" s="34"/>
      <c r="B18" s="35"/>
      <c r="C18" s="17"/>
      <c r="D18" s="25"/>
    </row>
    <row r="19" spans="1:8" ht="19.5" customHeight="1" thickBot="1">
      <c r="E19" s="30" t="s">
        <v>22</v>
      </c>
      <c r="F19" s="32">
        <f>F16+G16</f>
        <v>164037</v>
      </c>
    </row>
    <row r="20" spans="1:8" ht="21" thickBot="1">
      <c r="A20" s="23" t="s">
        <v>19</v>
      </c>
      <c r="C20" s="24">
        <f>F21</f>
        <v>112434</v>
      </c>
      <c r="E20" s="31" t="s">
        <v>23</v>
      </c>
      <c r="F20" s="33">
        <f>B16+C16+D16+E16</f>
        <v>276471</v>
      </c>
    </row>
    <row r="21" spans="1:8" ht="15.75" thickBot="1">
      <c r="E21" s="30" t="s">
        <v>24</v>
      </c>
      <c r="F21" s="32">
        <f>F20-F19</f>
        <v>112434</v>
      </c>
    </row>
    <row r="22" spans="1:8">
      <c r="H22" s="25"/>
    </row>
    <row r="23" spans="1:8">
      <c r="A23" t="s">
        <v>21</v>
      </c>
      <c r="C23" s="26">
        <v>338</v>
      </c>
    </row>
    <row r="24" spans="1:8">
      <c r="D24" s="25"/>
      <c r="H24" s="25"/>
    </row>
    <row r="25" spans="1:8">
      <c r="A25" t="s">
        <v>25</v>
      </c>
      <c r="C25">
        <f>B16/C23</f>
        <v>553.3520710059172</v>
      </c>
      <c r="D25" s="25"/>
    </row>
    <row r="26" spans="1:8">
      <c r="A26" t="s">
        <v>26</v>
      </c>
      <c r="C26">
        <f>F20/C23</f>
        <v>817.96153846153845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Nedabyle</dc:creator>
  <cp:lastModifiedBy>Nedabyle</cp:lastModifiedBy>
  <cp:lastPrinted>2010-12-13T14:04:43Z</cp:lastPrinted>
  <dcterms:created xsi:type="dcterms:W3CDTF">2010-02-03T16:41:14Z</dcterms:created>
  <dcterms:modified xsi:type="dcterms:W3CDTF">2010-12-13T14:04:48Z</dcterms:modified>
</cp:coreProperties>
</file>